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0" windowWidth="11280" windowHeight="4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  <c r="D7"/>
  <c r="E7"/>
  <c r="F7"/>
  <c r="G7"/>
  <c r="H7"/>
  <c r="B7"/>
  <c r="C8"/>
  <c r="D8"/>
  <c r="E8"/>
  <c r="F8"/>
  <c r="G8"/>
  <c r="H8"/>
  <c r="B8"/>
  <c r="B14"/>
  <c r="B11" l="1"/>
  <c r="B10"/>
  <c r="B16" l="1"/>
  <c r="B17" s="1"/>
</calcChain>
</file>

<file path=xl/sharedStrings.xml><?xml version="1.0" encoding="utf-8"?>
<sst xmlns="http://schemas.openxmlformats.org/spreadsheetml/2006/main" count="19" uniqueCount="19">
  <si>
    <t>r</t>
  </si>
  <si>
    <t>N</t>
  </si>
  <si>
    <t>null value rho</t>
  </si>
  <si>
    <t>z test</t>
  </si>
  <si>
    <t>pvalue</t>
  </si>
  <si>
    <t xml:space="preserve"> </t>
  </si>
  <si>
    <t>Group 1</t>
  </si>
  <si>
    <t>Group 2</t>
  </si>
  <si>
    <t>Group 3</t>
  </si>
  <si>
    <t>Group 4</t>
  </si>
  <si>
    <t>Group 5</t>
  </si>
  <si>
    <t>Group 6</t>
  </si>
  <si>
    <t>Group 7</t>
  </si>
  <si>
    <t>r to Z trans</t>
  </si>
  <si>
    <t>se^2</t>
  </si>
  <si>
    <t>contrast weights</t>
  </si>
  <si>
    <t>numerator Z obs</t>
  </si>
  <si>
    <t>denominator Z obs</t>
  </si>
  <si>
    <t>r to Z tran rho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</si>
</sst>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164" fontId="0" fillId="2" borderId="1" xfId="0" applyNumberFormat="1" applyFill="1" applyBorder="1"/>
    <xf numFmtId="1" fontId="0" fillId="2" borderId="1" xfId="0" applyNumberFormat="1" applyFill="1" applyBorder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272143</xdr:colOff>
      <xdr:row>0</xdr:row>
      <xdr:rowOff>149679</xdr:rowOff>
    </xdr:from>
    <xdr:to>
      <xdr:col>11</xdr:col>
      <xdr:colOff>605518</xdr:colOff>
      <xdr:row>30</xdr:row>
      <xdr:rowOff>176893</xdr:rowOff>
    </xdr:to>
    <xdr:sp macro="" textlink="">
      <xdr:nvSpPr>
        <xdr:cNvPr id="2" name="TextBox 1"/>
        <xdr:cNvSpPr txBox="1"/>
      </xdr:nvSpPr>
      <xdr:spPr>
        <a:xfrm>
          <a:off x="5721804" y="149679"/>
          <a:ext cx="2170339" cy="5932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For up to 7 groups, enter the value of the correlation, the sample size N</a:t>
          </a:r>
          <a:r>
            <a:rPr lang="en-US" sz="1100" baseline="0"/>
            <a:t> and contrast weights (in yellow). Also enter the value of the null hypothesis (in yellow). The spreadsheet does everything else with the final Z test and p value in blue.</a:t>
          </a:r>
        </a:p>
        <a:p>
          <a:endParaRPr lang="en-US" sz="1100" baseline="0"/>
        </a:p>
        <a:p>
          <a:r>
            <a:rPr lang="en-US" sz="1100" baseline="0"/>
            <a:t>If there is only one correlation that you want to compare to 0, then the sole contrast weight is 1.  </a:t>
          </a:r>
        </a:p>
        <a:p>
          <a:endParaRPr lang="en-US" sz="1100" baseline="0"/>
        </a:p>
        <a:p>
          <a:r>
            <a:rPr lang="en-US" sz="1100" baseline="0"/>
            <a:t>For two or more groups, make sure the contrast weights sum to 0.</a:t>
          </a:r>
        </a:p>
        <a:p>
          <a:endParaRPr lang="en-US" sz="1100" baseline="0"/>
        </a:p>
        <a:p>
          <a:r>
            <a:rPr lang="en-US" sz="1100" baseline="0"/>
            <a:t>If you have more than 7 groups, just extend the worksheet.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zoomScale="140" zoomScaleNormal="140" workbookViewId="0">
      <selection activeCell="D10" sqref="D10"/>
    </sheetView>
  </sheetViews>
  <sheetFormatPr defaultRowHeight="15"/>
  <cols>
    <col min="1" max="1" width="17.140625" customWidth="1"/>
    <col min="2" max="2" width="13.140625" style="3" bestFit="1" customWidth="1"/>
    <col min="3" max="8" width="9.140625" style="3"/>
  </cols>
  <sheetData>
    <row r="1" spans="1:8"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</row>
    <row r="2" spans="1:8">
      <c r="A2" t="s">
        <v>0</v>
      </c>
      <c r="B2" s="5">
        <v>0.2</v>
      </c>
      <c r="C2" s="5">
        <v>0.8</v>
      </c>
      <c r="D2" s="5">
        <v>0</v>
      </c>
      <c r="E2" s="5">
        <v>0</v>
      </c>
      <c r="F2" s="5"/>
      <c r="G2" s="5"/>
      <c r="H2" s="5"/>
    </row>
    <row r="3" spans="1:8">
      <c r="A3" t="s">
        <v>1</v>
      </c>
      <c r="B3" s="6">
        <v>40</v>
      </c>
      <c r="C3" s="6">
        <v>45</v>
      </c>
      <c r="D3" s="6">
        <v>0</v>
      </c>
      <c r="E3" s="6">
        <v>0</v>
      </c>
      <c r="F3" s="6"/>
      <c r="G3" s="6"/>
      <c r="H3" s="6"/>
    </row>
    <row r="4" spans="1:8">
      <c r="A4" t="s">
        <v>15</v>
      </c>
      <c r="B4" s="6">
        <v>1</v>
      </c>
      <c r="C4" s="6">
        <v>-1</v>
      </c>
      <c r="D4" s="6">
        <v>0</v>
      </c>
      <c r="E4" s="6">
        <v>0</v>
      </c>
      <c r="F4" s="6"/>
      <c r="G4" s="6"/>
      <c r="H4" s="6"/>
    </row>
    <row r="5" spans="1:8">
      <c r="B5" s="7"/>
      <c r="C5" s="7"/>
      <c r="D5" s="7"/>
      <c r="E5" s="7"/>
      <c r="F5" s="7"/>
      <c r="G5" s="7"/>
      <c r="H5" s="7"/>
    </row>
    <row r="7" spans="1:8">
      <c r="A7" t="s">
        <v>13</v>
      </c>
      <c r="B7" s="3">
        <f>IF(B2=0,"",LN((1+B2)/(1-B2))/2)</f>
        <v>0.20273255405408211</v>
      </c>
      <c r="C7" s="3">
        <f t="shared" ref="C7:H7" si="0">IF(C2=0,"",LN((1+C2)/(1-C2))/2)</f>
        <v>1.0986122886681098</v>
      </c>
      <c r="D7" s="3" t="str">
        <f t="shared" si="0"/>
        <v/>
      </c>
      <c r="E7" s="3" t="str">
        <f t="shared" si="0"/>
        <v/>
      </c>
      <c r="F7" s="3" t="str">
        <f t="shared" si="0"/>
        <v/>
      </c>
      <c r="G7" s="3" t="str">
        <f t="shared" si="0"/>
        <v/>
      </c>
      <c r="H7" s="3" t="str">
        <f t="shared" si="0"/>
        <v/>
      </c>
    </row>
    <row r="8" spans="1:8">
      <c r="A8" t="s">
        <v>14</v>
      </c>
      <c r="B8" s="3">
        <f>IF(B3=0,"",(1/(B3-3)))</f>
        <v>2.7027027027027029E-2</v>
      </c>
      <c r="C8" s="3">
        <f t="shared" ref="C8:H8" si="1">IF(C3=0,"",(1/(C3-3)))</f>
        <v>2.3809523809523808E-2</v>
      </c>
      <c r="D8" s="3" t="str">
        <f t="shared" si="1"/>
        <v/>
      </c>
      <c r="E8" s="3" t="str">
        <f t="shared" si="1"/>
        <v/>
      </c>
      <c r="F8" s="3" t="str">
        <f t="shared" si="1"/>
        <v/>
      </c>
      <c r="G8" s="3" t="str">
        <f t="shared" si="1"/>
        <v/>
      </c>
      <c r="H8" s="3" t="str">
        <f t="shared" si="1"/>
        <v/>
      </c>
    </row>
    <row r="9" spans="1:8">
      <c r="B9" s="3" t="s">
        <v>5</v>
      </c>
    </row>
    <row r="10" spans="1:8">
      <c r="A10" t="s">
        <v>16</v>
      </c>
      <c r="B10" s="3">
        <f>SUMPRODUCT(B7:H7,B4:H4)</f>
        <v>-0.8958797346140277</v>
      </c>
    </row>
    <row r="11" spans="1:8">
      <c r="A11" t="s">
        <v>17</v>
      </c>
      <c r="B11" s="3">
        <f>SUMPRODUCT(B8:H8,(B4:H4)^2)</f>
        <v>5.0836550836550837E-2</v>
      </c>
    </row>
    <row r="13" spans="1:8">
      <c r="A13" t="s">
        <v>2</v>
      </c>
      <c r="B13" s="5">
        <v>0</v>
      </c>
    </row>
    <row r="14" spans="1:8">
      <c r="A14" t="s">
        <v>18</v>
      </c>
      <c r="B14" s="3">
        <f>LN((1+B13)/(1-B13))/2</f>
        <v>0</v>
      </c>
    </row>
    <row r="16" spans="1:8">
      <c r="A16" s="1" t="s">
        <v>3</v>
      </c>
      <c r="B16" s="4">
        <f>(B10-B14)/SQRT(B11)</f>
        <v>-3.9733943899651645</v>
      </c>
    </row>
    <row r="17" spans="1:2">
      <c r="A17" s="1" t="s">
        <v>4</v>
      </c>
      <c r="B17" s="4">
        <f>2*(1-NORMSDIST(ABS(B16)))</f>
        <v>7.0855582322337796E-5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Michigan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LabUser</dc:creator>
  <cp:lastModifiedBy>LabUser</cp:lastModifiedBy>
  <dcterms:created xsi:type="dcterms:W3CDTF">2009-11-24T15:18:21Z</dcterms:created>
  <dcterms:modified xsi:type="dcterms:W3CDTF">2009-12-02T17:33:20Z</dcterms:modified>
</cp:coreProperties>
</file>